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  <c r="F6" i="1" s="1"/>
  <c r="G6" i="1" s="1"/>
  <c r="E7" i="1"/>
  <c r="F7" i="1" s="1"/>
  <c r="G7" i="1" s="1"/>
  <c r="E8" i="1"/>
  <c r="F8" i="1" s="1"/>
  <c r="G8" i="1" s="1"/>
  <c r="E5" i="1"/>
  <c r="F5" i="1" s="1"/>
  <c r="G5" i="1" s="1"/>
</calcChain>
</file>

<file path=xl/comments1.xml><?xml version="1.0" encoding="utf-8"?>
<comments xmlns="http://schemas.openxmlformats.org/spreadsheetml/2006/main">
  <authors>
    <author>Author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Alex Grosset:</t>
        </r>
        <r>
          <rPr>
            <sz val="9"/>
            <color indexed="81"/>
            <rFont val="Tahoma"/>
            <charset val="1"/>
          </rPr>
          <t xml:space="preserve">
Using PMT function</t>
        </r>
      </text>
    </comment>
  </commentList>
</comments>
</file>

<file path=xl/sharedStrings.xml><?xml version="1.0" encoding="utf-8"?>
<sst xmlns="http://schemas.openxmlformats.org/spreadsheetml/2006/main" count="13" uniqueCount="11">
  <si>
    <t>CLEARLINE MANUFACTURING</t>
  </si>
  <si>
    <t>Refinance Plan</t>
  </si>
  <si>
    <t>Lender</t>
  </si>
  <si>
    <t>Amount</t>
  </si>
  <si>
    <t>Interest Rate</t>
  </si>
  <si>
    <t>Term in
Months</t>
  </si>
  <si>
    <t>Monthly
Payments</t>
  </si>
  <si>
    <t>Total
Payments</t>
  </si>
  <si>
    <t>Total
Interest</t>
  </si>
  <si>
    <t>Keystone Mortgage</t>
  </si>
  <si>
    <t>Willows Credit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</si>
</sst>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auto="1"/>
      </patternFill>
    </fill>
  </fills>
  <borders count="3">
    <border>
      <left/>
      <right/>
      <top/>
      <bottom/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2" fontId="0" fillId="0" borderId="0" xfId="1" applyNumberFormat="1" applyFont="1"/>
    <xf numFmtId="10" fontId="0" fillId="0" borderId="0" xfId="1" applyNumberFormat="1" applyFont="1" applyAlignment="1">
      <alignment horizontal="center"/>
    </xf>
    <xf numFmtId="44" fontId="0" fillId="0" borderId="0" xfId="1" applyNumberFormat="1" applyFont="1"/>
    <xf numFmtId="0" fontId="0" fillId="2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8" fontId="0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9" sqref="E9"/>
    </sheetView>
  </sheetViews>
  <sheetFormatPr defaultRowHeight="15" x14ac:dyDescent="0.25"/>
  <cols>
    <col min="1" max="1" width="20" bestFit="1" customWidth="1"/>
    <col min="2" max="2" width="10.85546875" customWidth="1"/>
    <col min="3" max="3" width="10.28515625" customWidth="1"/>
    <col min="5" max="7" width="12.28515625" customWidth="1"/>
  </cols>
  <sheetData>
    <row r="1" spans="1:7" ht="28.9" x14ac:dyDescent="0.3">
      <c r="A1" s="10" t="s">
        <v>0</v>
      </c>
      <c r="B1" s="10"/>
      <c r="C1" s="10"/>
      <c r="D1" s="10"/>
      <c r="E1" s="10"/>
      <c r="F1" s="10"/>
      <c r="G1" s="10"/>
    </row>
    <row r="2" spans="1:7" ht="23.25" customHeight="1" thickBot="1" x14ac:dyDescent="0.35">
      <c r="A2" s="11" t="s">
        <v>1</v>
      </c>
      <c r="B2" s="11"/>
      <c r="C2" s="11"/>
      <c r="D2" s="11"/>
      <c r="E2" s="11"/>
      <c r="F2" s="11"/>
      <c r="G2" s="11"/>
    </row>
    <row r="3" spans="1:7" ht="15.6" thickTop="1" thickBot="1" x14ac:dyDescent="0.35">
      <c r="A3" s="4"/>
      <c r="B3" s="4"/>
      <c r="C3" s="12"/>
      <c r="D3" s="12"/>
      <c r="E3" s="12"/>
      <c r="F3" s="12"/>
      <c r="G3" s="12"/>
    </row>
    <row r="4" spans="1:7" ht="30" thickTop="1" thickBot="1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14.45" x14ac:dyDescent="0.3">
      <c r="A5" s="5" t="s">
        <v>9</v>
      </c>
      <c r="B5" s="1">
        <v>125000</v>
      </c>
      <c r="C5" s="2">
        <v>7.4999999999999997E-2</v>
      </c>
      <c r="D5" s="6">
        <v>120</v>
      </c>
      <c r="E5" s="9">
        <f>PMT(C5/12,D5,-B5)</f>
        <v>1483.7721141981779</v>
      </c>
      <c r="F5" s="3">
        <f>E5*D5</f>
        <v>178052.65370378134</v>
      </c>
      <c r="G5" s="3">
        <f>F5-B5</f>
        <v>53052.65370378134</v>
      </c>
    </row>
    <row r="6" spans="1:7" ht="14.45" x14ac:dyDescent="0.3">
      <c r="A6" s="5" t="s">
        <v>9</v>
      </c>
      <c r="B6" s="1">
        <v>300000</v>
      </c>
      <c r="C6" s="2">
        <v>7.1999999999999995E-2</v>
      </c>
      <c r="D6" s="6">
        <v>120</v>
      </c>
      <c r="E6" s="9">
        <f t="shared" ref="E6:E8" si="0">PMT(C6/12,D6,-B6)</f>
        <v>3514.2562343060677</v>
      </c>
      <c r="F6" s="3">
        <f t="shared" ref="F6:F8" si="1">E6*D6</f>
        <v>421710.74811672809</v>
      </c>
      <c r="G6" s="3">
        <f t="shared" ref="G6:G8" si="2">F6-B6</f>
        <v>121710.74811672809</v>
      </c>
    </row>
    <row r="7" spans="1:7" ht="14.45" x14ac:dyDescent="0.3">
      <c r="A7" s="5" t="s">
        <v>10</v>
      </c>
      <c r="B7" s="1">
        <v>125000</v>
      </c>
      <c r="C7" s="2">
        <v>7.3999999999999996E-2</v>
      </c>
      <c r="D7" s="6">
        <v>96</v>
      </c>
      <c r="E7" s="9">
        <f t="shared" si="0"/>
        <v>1729.2033752260147</v>
      </c>
      <c r="F7" s="3">
        <f t="shared" si="1"/>
        <v>166003.52402169741</v>
      </c>
      <c r="G7" s="3">
        <f t="shared" si="2"/>
        <v>41003.524021697405</v>
      </c>
    </row>
    <row r="8" spans="1:7" ht="14.45" x14ac:dyDescent="0.3">
      <c r="A8" s="5" t="s">
        <v>10</v>
      </c>
      <c r="B8" s="1">
        <v>300000</v>
      </c>
      <c r="C8" s="2">
        <v>7.0999999999999994E-2</v>
      </c>
      <c r="D8" s="6">
        <v>96</v>
      </c>
      <c r="E8" s="9">
        <f t="shared" si="0"/>
        <v>4105.0604064472864</v>
      </c>
      <c r="F8" s="3">
        <f t="shared" si="1"/>
        <v>394085.79901893949</v>
      </c>
      <c r="G8" s="3">
        <f t="shared" si="2"/>
        <v>94085.799018939491</v>
      </c>
    </row>
  </sheetData>
  <mergeCells count="3">
    <mergeCell ref="A1:G1"/>
    <mergeCell ref="A2:G2"/>
    <mergeCell ref="C3:G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2010-02-05T22:56:12Z</dcterms:created>
  <dcterms:modified xsi:type="dcterms:W3CDTF">2014-04-16T00:44:41Z</dcterms:modified>
</cp:coreProperties>
</file>